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015"/>
  </bookViews>
  <sheets>
    <sheet name="Residential Property Y2Y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s="1"/>
  <c r="J11" i="1" s="1"/>
  <c r="E11" i="1"/>
  <c r="F10" i="1"/>
  <c r="G10" i="1" s="1"/>
  <c r="E10" i="1"/>
  <c r="F9" i="1"/>
  <c r="G9" i="1" s="1"/>
  <c r="E9" i="1"/>
  <c r="F8" i="1"/>
  <c r="G8" i="1" s="1"/>
  <c r="E8" i="1"/>
  <c r="F7" i="1"/>
  <c r="G7" i="1" s="1"/>
  <c r="E7" i="1"/>
  <c r="F6" i="1"/>
  <c r="G6" i="1" s="1"/>
  <c r="E6" i="1"/>
  <c r="F5" i="1"/>
  <c r="G5" i="1" s="1"/>
  <c r="E5" i="1"/>
  <c r="F4" i="1"/>
  <c r="G4" i="1" s="1"/>
  <c r="E4" i="1"/>
  <c r="F3" i="1"/>
  <c r="G3" i="1" s="1"/>
  <c r="E3" i="1"/>
  <c r="J3" i="1" l="1"/>
  <c r="H3" i="1"/>
  <c r="J4" i="1"/>
  <c r="H4" i="1"/>
  <c r="J6" i="1"/>
  <c r="H6" i="1"/>
  <c r="J8" i="1"/>
  <c r="H8" i="1"/>
  <c r="J10" i="1"/>
  <c r="K10" i="1" s="1"/>
  <c r="H10" i="1"/>
  <c r="J5" i="1"/>
  <c r="K5" i="1" s="1"/>
  <c r="H5" i="1"/>
  <c r="J7" i="1"/>
  <c r="H7" i="1"/>
  <c r="J9" i="1"/>
  <c r="K9" i="1" s="1"/>
  <c r="H9" i="1"/>
  <c r="K4" i="1" l="1"/>
  <c r="K8" i="1"/>
  <c r="K7" i="1"/>
  <c r="K6" i="1"/>
  <c r="K3" i="1"/>
</calcChain>
</file>

<file path=xl/sharedStrings.xml><?xml version="1.0" encoding="utf-8"?>
<sst xmlns="http://schemas.openxmlformats.org/spreadsheetml/2006/main" count="12" uniqueCount="12">
  <si>
    <t>Jersey Village Average Single Family Home Property Taxes</t>
  </si>
  <si>
    <t>Year</t>
  </si>
  <si>
    <t>Total Appraised Value</t>
  </si>
  <si>
    <t>Total Taxable Value</t>
  </si>
  <si>
    <t>Number of Units</t>
  </si>
  <si>
    <t>Average Assessed Value</t>
  </si>
  <si>
    <t>Average Taxable Value</t>
  </si>
  <si>
    <t>Average Tax Bill</t>
  </si>
  <si>
    <t>YoY Change (nominal)</t>
  </si>
  <si>
    <t>CPI-U Houston Area (December of year before)</t>
  </si>
  <si>
    <t>Tax Bill in Dec 2017 Dollars</t>
  </si>
  <si>
    <t>YoY Change (real)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</si>
</sst>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$-409]* #,##0_);_([$$-409]* \(#,##0\);_([$$-409]* &quot;-&quot;??_);_(@_)"/>
    <numFmt numFmtId="165" formatCode="_(* #,##0_);_(* \(#,##0\);_(* &quot;-&quot;??_);_(@_)"/>
    <numFmt numFmtId="166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4" xfId="0" applyBorder="1"/>
    <xf numFmtId="164" fontId="0" fillId="0" borderId="5" xfId="0" applyNumberFormat="1" applyBorder="1"/>
    <xf numFmtId="165" fontId="0" fillId="0" borderId="5" xfId="0" applyNumberFormat="1" applyBorder="1"/>
    <xf numFmtId="166" fontId="0" fillId="0" borderId="5" xfId="0" applyNumberFormat="1" applyBorder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5" fontId="0" fillId="0" borderId="8" xfId="0" applyNumberFormat="1" applyBorder="1"/>
    <xf numFmtId="166" fontId="0" fillId="0" borderId="8" xfId="0" applyNumberForma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F7" sqref="F7"/>
    </sheetView>
  </sheetViews>
  <sheetFormatPr defaultColWidth="9.140625" defaultRowHeight="15" x14ac:dyDescent="0.25"/>
  <cols>
    <col min="1" max="1" width="5" bestFit="1" customWidth="1"/>
    <col min="2" max="2" width="15" bestFit="1" customWidth="1"/>
    <col min="3" max="3" width="13.7109375" bestFit="1" customWidth="1"/>
    <col min="4" max="4" width="8.28515625" bestFit="1" customWidth="1"/>
    <col min="5" max="5" width="17" bestFit="1" customWidth="1"/>
    <col min="6" max="6" width="15.7109375" bestFit="1" customWidth="1"/>
    <col min="7" max="7" width="15.140625" bestFit="1" customWidth="1"/>
    <col min="8" max="8" width="11.42578125" bestFit="1" customWidth="1"/>
    <col min="9" max="9" width="25" bestFit="1" customWidth="1"/>
    <col min="10" max="10" width="13.28515625" bestFit="1" customWidth="1"/>
    <col min="11" max="11" width="11.42578125" bestFit="1" customWidth="1"/>
  </cols>
  <sheetData>
    <row r="1" spans="1:11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31.5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11" x14ac:dyDescent="0.25">
      <c r="A3" s="7">
        <v>2018</v>
      </c>
      <c r="B3" s="8">
        <v>605759456</v>
      </c>
      <c r="C3" s="8">
        <v>530161047</v>
      </c>
      <c r="D3" s="9">
        <v>2179</v>
      </c>
      <c r="E3" s="10">
        <f>B3/D3</f>
        <v>277998.83249196882</v>
      </c>
      <c r="F3" s="10">
        <f>C3/D3</f>
        <v>243304.74850849013</v>
      </c>
      <c r="G3" s="10">
        <f>(F3/100)*0.7425</f>
        <v>1806.5377576755393</v>
      </c>
      <c r="H3" s="11">
        <f>G3/G4-1</f>
        <v>2.3099873429332174E-2</v>
      </c>
      <c r="I3" s="12">
        <v>221.56800000000001</v>
      </c>
      <c r="J3" s="10">
        <f>G3*($I$3/I3)</f>
        <v>1806.5377576755393</v>
      </c>
      <c r="K3" s="13">
        <f>J3/J4-1</f>
        <v>5.5070327765043281E-3</v>
      </c>
    </row>
    <row r="4" spans="1:11" x14ac:dyDescent="0.25">
      <c r="A4" s="7">
        <v>2017</v>
      </c>
      <c r="B4" s="8">
        <v>597767177</v>
      </c>
      <c r="C4" s="8">
        <v>513434676</v>
      </c>
      <c r="D4" s="9">
        <v>2159</v>
      </c>
      <c r="E4" s="10">
        <f>B4/D4</f>
        <v>276872.24502084299</v>
      </c>
      <c r="F4" s="10">
        <f>C4/D4</f>
        <v>237811.33672996759</v>
      </c>
      <c r="G4" s="10">
        <f>(F4/100)*0.7425</f>
        <v>1765.7491752200094</v>
      </c>
      <c r="H4" s="11">
        <f t="shared" ref="H4:H10" si="0">G4/G5-1</f>
        <v>5.8429068083804214E-2</v>
      </c>
      <c r="I4" s="12">
        <v>217.75800000000001</v>
      </c>
      <c r="J4" s="10">
        <f t="shared" ref="J4:J11" si="1">G4*($I$3/I4)</f>
        <v>1796.6435825785827</v>
      </c>
      <c r="K4" s="13">
        <f t="shared" ref="K4:K10" si="2">J4/J5-1</f>
        <v>3.4991375937935221E-2</v>
      </c>
    </row>
    <row r="5" spans="1:11" x14ac:dyDescent="0.25">
      <c r="A5" s="7">
        <v>2016</v>
      </c>
      <c r="B5" s="8">
        <v>557128180</v>
      </c>
      <c r="C5" s="8">
        <v>477227331</v>
      </c>
      <c r="D5" s="9">
        <v>2124</v>
      </c>
      <c r="E5" s="10">
        <f t="shared" ref="E5:E11" si="3">B5/D5</f>
        <v>262301.40301318269</v>
      </c>
      <c r="F5" s="10">
        <f t="shared" ref="F5:F11" si="4">C5/D5</f>
        <v>224683.30084745763</v>
      </c>
      <c r="G5" s="10">
        <f t="shared" ref="G5:G11" si="5">(F5/100)*0.7425</f>
        <v>1668.2735087923729</v>
      </c>
      <c r="H5" s="11">
        <f t="shared" si="0"/>
        <v>7.8647107643800895E-2</v>
      </c>
      <c r="I5" s="12">
        <v>212.93600000000001</v>
      </c>
      <c r="J5" s="10">
        <f t="shared" si="1"/>
        <v>1735.9019836763559</v>
      </c>
      <c r="K5" s="13">
        <f t="shared" si="2"/>
        <v>7.4761797825063203E-2</v>
      </c>
    </row>
    <row r="6" spans="1:11" x14ac:dyDescent="0.25">
      <c r="A6" s="7">
        <v>2015</v>
      </c>
      <c r="B6" s="8">
        <v>513513542</v>
      </c>
      <c r="C6" s="8">
        <v>439098566</v>
      </c>
      <c r="D6" s="9">
        <v>2108</v>
      </c>
      <c r="E6" s="10">
        <f t="shared" si="3"/>
        <v>243602.2495256167</v>
      </c>
      <c r="F6" s="10">
        <f t="shared" si="4"/>
        <v>208301.02751423151</v>
      </c>
      <c r="G6" s="10">
        <f t="shared" si="5"/>
        <v>1546.635129293169</v>
      </c>
      <c r="H6" s="11">
        <f t="shared" si="0"/>
        <v>0.11373582080233891</v>
      </c>
      <c r="I6" s="12">
        <v>212.16900000000001</v>
      </c>
      <c r="J6" s="10">
        <f t="shared" si="1"/>
        <v>1615.1504335092725</v>
      </c>
      <c r="K6" s="13">
        <f t="shared" si="2"/>
        <v>0.10137375161226148</v>
      </c>
    </row>
    <row r="7" spans="1:11" x14ac:dyDescent="0.25">
      <c r="A7" s="7">
        <v>2014</v>
      </c>
      <c r="B7" s="8">
        <v>463228611</v>
      </c>
      <c r="C7" s="8">
        <v>393696292</v>
      </c>
      <c r="D7" s="9">
        <v>2105</v>
      </c>
      <c r="E7" s="10">
        <f t="shared" si="3"/>
        <v>220061.09786223277</v>
      </c>
      <c r="F7" s="10">
        <f t="shared" si="4"/>
        <v>187029.11733966746</v>
      </c>
      <c r="G7" s="10">
        <f t="shared" si="5"/>
        <v>1388.691196247031</v>
      </c>
      <c r="H7" s="11">
        <f t="shared" si="0"/>
        <v>5.3645431257115073E-2</v>
      </c>
      <c r="I7" s="12">
        <v>209.81399999999999</v>
      </c>
      <c r="J7" s="10">
        <f t="shared" si="1"/>
        <v>1466.4871313166052</v>
      </c>
      <c r="K7" s="13">
        <f t="shared" si="2"/>
        <v>1.6800432691083111E-2</v>
      </c>
    </row>
    <row r="8" spans="1:11" x14ac:dyDescent="0.25">
      <c r="A8" s="7">
        <v>2013</v>
      </c>
      <c r="B8" s="8">
        <v>438393402</v>
      </c>
      <c r="C8" s="8">
        <v>372054031</v>
      </c>
      <c r="D8" s="9">
        <v>2096</v>
      </c>
      <c r="E8" s="10">
        <f t="shared" si="3"/>
        <v>209157.15744274808</v>
      </c>
      <c r="F8" s="10">
        <f t="shared" si="4"/>
        <v>177506.69417938931</v>
      </c>
      <c r="G8" s="10">
        <f t="shared" si="5"/>
        <v>1317.9872042819657</v>
      </c>
      <c r="H8" s="11">
        <f t="shared" si="0"/>
        <v>2.3989834964650347E-2</v>
      </c>
      <c r="I8" s="12">
        <v>202.477</v>
      </c>
      <c r="J8" s="10">
        <f t="shared" si="1"/>
        <v>1442.2565964447645</v>
      </c>
      <c r="K8" s="13">
        <f t="shared" si="2"/>
        <v>1.3875206291125375E-2</v>
      </c>
    </row>
    <row r="9" spans="1:11" x14ac:dyDescent="0.25">
      <c r="A9" s="7">
        <v>2012</v>
      </c>
      <c r="B9" s="8">
        <v>424424973</v>
      </c>
      <c r="C9" s="8">
        <v>360910748</v>
      </c>
      <c r="D9" s="9">
        <v>2082</v>
      </c>
      <c r="E9" s="10">
        <f t="shared" si="3"/>
        <v>203854.45389048991</v>
      </c>
      <c r="F9" s="10">
        <f t="shared" si="4"/>
        <v>173348.10182516809</v>
      </c>
      <c r="G9" s="10">
        <f t="shared" si="5"/>
        <v>1287.1096560518733</v>
      </c>
      <c r="H9" s="11">
        <f t="shared" si="0"/>
        <v>-9.6917730553599535E-3</v>
      </c>
      <c r="I9" s="12">
        <v>200.477</v>
      </c>
      <c r="J9" s="10">
        <f t="shared" si="1"/>
        <v>1422.5188538939703</v>
      </c>
      <c r="K9" s="13">
        <f t="shared" si="2"/>
        <v>-3.9320452381237492E-2</v>
      </c>
    </row>
    <row r="10" spans="1:11" x14ac:dyDescent="0.25">
      <c r="A10" s="7">
        <v>2011</v>
      </c>
      <c r="B10" s="8">
        <v>424807377</v>
      </c>
      <c r="C10" s="8">
        <v>362867444</v>
      </c>
      <c r="D10" s="9">
        <v>2073</v>
      </c>
      <c r="E10" s="10">
        <f t="shared" si="3"/>
        <v>204923.96382054992</v>
      </c>
      <c r="F10" s="10">
        <f t="shared" si="4"/>
        <v>175044.59430776653</v>
      </c>
      <c r="G10" s="10">
        <f t="shared" si="5"/>
        <v>1299.7061127351667</v>
      </c>
      <c r="H10" s="11">
        <f t="shared" si="0"/>
        <v>-9.5209712978061578E-4</v>
      </c>
      <c r="I10" s="12">
        <v>194.47900000000001</v>
      </c>
      <c r="J10" s="10">
        <f t="shared" si="1"/>
        <v>1480.7423114398234</v>
      </c>
      <c r="K10" s="13">
        <f t="shared" si="2"/>
        <v>-2.1418095232583312E-2</v>
      </c>
    </row>
    <row r="11" spans="1:11" ht="15.75" thickBot="1" x14ac:dyDescent="0.3">
      <c r="A11" s="14">
        <v>2010</v>
      </c>
      <c r="B11" s="15">
        <v>421962571</v>
      </c>
      <c r="C11" s="15">
        <v>361811567</v>
      </c>
      <c r="D11" s="16">
        <v>2065</v>
      </c>
      <c r="E11" s="17">
        <f t="shared" si="3"/>
        <v>204340.22808716708</v>
      </c>
      <c r="F11" s="17">
        <f t="shared" si="4"/>
        <v>175211.41259079904</v>
      </c>
      <c r="G11" s="17">
        <f t="shared" si="5"/>
        <v>1300.944738486683</v>
      </c>
      <c r="H11" s="18"/>
      <c r="I11" s="18">
        <v>190.495</v>
      </c>
      <c r="J11" s="17">
        <f t="shared" si="1"/>
        <v>1513.1511263656128</v>
      </c>
      <c r="K11" s="19"/>
    </row>
  </sheetData>
  <mergeCells count="1">
    <mergeCell ref="A1:K1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Property Y2Y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L. Warren</dc:creator>
  <cp:lastModifiedBy>Bobby L. Warren</cp:lastModifiedBy>
  <dcterms:created xsi:type="dcterms:W3CDTF">2018-10-18T19:37:49Z</dcterms:created>
  <dcterms:modified xsi:type="dcterms:W3CDTF">2018-10-18T19:38:23Z</dcterms:modified>
</cp:coreProperties>
</file>